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Order Form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<sst xmlns="http://schemas.openxmlformats.org/spreadsheetml/2006/main" count="86" uniqueCount="46">
  <si>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KOW VIT / MINERAL NEEDS ORDER / CALCULATION FORM</t>
  </si>
  <si>
    <r>
      <t xml:space="preserve">ANIMALS FED IN CONFINEMENT (both TM &amp; </t>
    </r>
    <r>
      <rPr>
        <b/>
        <u val="single"/>
        <sz val="12"/>
        <color indexed="8"/>
        <rFont val="Arial"/>
        <family val="2"/>
      </rPr>
      <t>V</t>
    </r>
    <r>
      <rPr>
        <b/>
        <sz val="12"/>
        <color indexed="8"/>
        <rFont val="Arial"/>
        <family val="2"/>
      </rPr>
      <t>TM Pak* use)</t>
    </r>
  </si>
  <si>
    <t>TOTAL HEAD ON FARM</t>
  </si>
  <si>
    <t>DAIRY ANIMAL BDWT, CLASSIFICATION</t>
  </si>
  <si>
    <t>TM PAK</t>
  </si>
  <si>
    <t>VTM PAK</t>
  </si>
  <si>
    <t xml:space="preserve">500# bdwt growing heifers  </t>
  </si>
  <si>
    <t>X</t>
  </si>
  <si>
    <t xml:space="preserve">700# bdwt growing heifer </t>
  </si>
  <si>
    <t xml:space="preserve">850# bdwt growing heifers </t>
  </si>
  <si>
    <t xml:space="preserve">1000# bdwt growing heifers </t>
  </si>
  <si>
    <t>1000# bdwt dry cow*</t>
  </si>
  <si>
    <t>1400# bdwt hfr or dry cow*</t>
  </si>
  <si>
    <t>1500# bdwt dry cow*</t>
  </si>
  <si>
    <r>
      <t xml:space="preserve">950#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 </t>
    </r>
  </si>
  <si>
    <r>
      <t xml:space="preserve">1150#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 </t>
    </r>
  </si>
  <si>
    <r>
      <t xml:space="preserve">1400#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 </t>
    </r>
  </si>
  <si>
    <r>
      <t xml:space="preserve">1600#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 </t>
    </r>
  </si>
  <si>
    <r>
      <t xml:space="preserve">SUB-TOTAL LBS TM &amp; </t>
    </r>
    <r>
      <rPr>
        <u val="single"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 xml:space="preserve">TM PER </t>
    </r>
    <r>
      <rPr>
        <u val="single"/>
        <sz val="10"/>
        <color indexed="8"/>
        <rFont val="Arial"/>
        <family val="2"/>
      </rPr>
      <t>DAY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ALL</t>
    </r>
    <r>
      <rPr>
        <sz val="10"/>
        <color indexed="8"/>
        <rFont val="Arial"/>
        <family val="2"/>
      </rPr>
      <t xml:space="preserve"> LIVESTOCK </t>
    </r>
  </si>
  <si>
    <t>*Dry cows are to be fed extra (double) label rate of VTM Pak for a standard / max 60 day dry period.</t>
  </si>
  <si>
    <t>DAIRY ANIMAL BDWT / CLASSIFICATION</t>
  </si>
  <si>
    <t>Total lbs/day</t>
  </si>
  <si>
    <t>500# bdwt growing heifers</t>
  </si>
  <si>
    <t>700# bdwt growing heifers</t>
  </si>
  <si>
    <t>850# bdwt growing heifers</t>
  </si>
  <si>
    <t>1000# bdwt growing heifers</t>
  </si>
  <si>
    <t>1400# bdwt hfr or dry cow</t>
  </si>
  <si>
    <t>1500# bdwt dry cow</t>
  </si>
  <si>
    <r>
      <t xml:space="preserve">950#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</t>
    </r>
  </si>
  <si>
    <r>
      <t xml:space="preserve">1150#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</t>
    </r>
  </si>
  <si>
    <r>
      <t xml:space="preserve">1400#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</t>
    </r>
  </si>
  <si>
    <r>
      <t xml:space="preserve">1600# bdwt </t>
    </r>
    <r>
      <rPr>
        <i/>
        <sz val="10"/>
        <color indexed="8"/>
        <rFont val="Arial"/>
        <family val="2"/>
      </rPr>
      <t>milking</t>
    </r>
    <r>
      <rPr>
        <sz val="10"/>
        <color indexed="8"/>
        <rFont val="Arial"/>
        <family val="2"/>
      </rPr>
      <t xml:space="preserve"> cow</t>
    </r>
  </si>
  <si>
    <r>
      <t xml:space="preserve">SUB-TOTAL LBS TM PAK USED / </t>
    </r>
    <r>
      <rPr>
        <u val="single"/>
        <sz val="10"/>
        <color indexed="8"/>
        <rFont val="Arial"/>
        <family val="2"/>
      </rPr>
      <t>DAY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ALL </t>
    </r>
    <r>
      <rPr>
        <sz val="10"/>
        <color indexed="8"/>
        <rFont val="Arial"/>
        <family val="2"/>
      </rPr>
      <t xml:space="preserve">LIVESTOCK =  </t>
    </r>
  </si>
  <si>
    <r>
      <t xml:space="preserve">*TM Pak use rate </t>
    </r>
    <r>
      <rPr>
        <u val="single"/>
        <sz val="10"/>
        <color indexed="8"/>
        <rFont val="Arial"/>
        <family val="2"/>
      </rPr>
      <t>increases</t>
    </r>
    <r>
      <rPr>
        <sz val="10"/>
        <color indexed="8"/>
        <rFont val="Arial"/>
        <family val="2"/>
      </rPr>
      <t xml:space="preserve"> to 0.0015 oz/lb of bdwt on heifers and dry cows, 0.003 oz/lb of bdwt in lactating cows –on a per hd/day basis.  </t>
    </r>
    <r>
      <rPr>
        <i/>
        <sz val="10"/>
        <color indexed="8"/>
        <rFont val="Arial"/>
        <family val="2"/>
      </rPr>
      <t>Extra</t>
    </r>
    <r>
      <rPr>
        <sz val="10"/>
        <color indexed="8"/>
        <rFont val="Arial"/>
        <family val="2"/>
      </rPr>
      <t xml:space="preserve"> –label rates are to compensate for trace minerals normally provided in </t>
    </r>
    <r>
      <rPr>
        <u val="single"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 xml:space="preserve">TM and to increase magnesium supplementation commonly appropriate with cool season grass consumption.  The feeding rates only apply when </t>
    </r>
    <r>
      <rPr>
        <u val="single"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TM is fed.</t>
    </r>
  </si>
  <si>
    <t>Days until next supply</t>
  </si>
  <si>
    <r>
      <t xml:space="preserve">FOR ANIMALS ON </t>
    </r>
    <r>
      <rPr>
        <b/>
        <u val="single"/>
        <sz val="10"/>
        <color indexed="8"/>
        <rFont val="Arial"/>
        <family val="2"/>
      </rPr>
      <t>PASTURE</t>
    </r>
    <r>
      <rPr>
        <b/>
        <sz val="10"/>
        <color indexed="8"/>
        <rFont val="Arial"/>
        <family val="2"/>
      </rPr>
      <t xml:space="preserve">* WITH </t>
    </r>
    <r>
      <rPr>
        <b/>
        <i/>
        <sz val="10"/>
        <color indexed="8"/>
        <rFont val="Arial"/>
        <family val="2"/>
      </rPr>
      <t>LITTLE</t>
    </r>
    <r>
      <rPr>
        <b/>
        <sz val="10"/>
        <color indexed="8"/>
        <rFont val="Arial"/>
        <family val="2"/>
      </rPr>
      <t xml:space="preserve"> TO NO SUPPLEMENTAL </t>
    </r>
    <r>
      <rPr>
        <b/>
        <i/>
        <sz val="10"/>
        <color indexed="8"/>
        <rFont val="Arial"/>
        <family val="2"/>
      </rPr>
      <t>STORED</t>
    </r>
    <r>
      <rPr>
        <b/>
        <sz val="10"/>
        <color indexed="8"/>
        <rFont val="Arial"/>
        <family val="2"/>
      </rPr>
      <t xml:space="preserve"> FORAGE (no VTM use)</t>
    </r>
  </si>
  <si>
    <t xml:space="preserve">Lbs TM Pak/hd/ day </t>
  </si>
  <si>
    <t>Total lbs TM PAK (TOTAL BAGS</t>
  </si>
  <si>
    <t>)</t>
  </si>
  <si>
    <t>Total lbs VTM PAK (TOTAL BAGS</t>
  </si>
  <si>
    <r>
      <t xml:space="preserve">Total lbs </t>
    </r>
    <r>
      <rPr>
        <b/>
        <sz val="10"/>
        <color indexed="8"/>
        <rFont val="Arial"/>
        <family val="2"/>
      </rPr>
      <t>TM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CONCENTRATE</t>
    </r>
    <r>
      <rPr>
        <sz val="10"/>
        <color indexed="8"/>
        <rFont val="Arial"/>
        <family val="2"/>
      </rPr>
      <t xml:space="preserve"> PAK (x 0.2) (TOTAL BAGS</t>
    </r>
  </si>
  <si>
    <r>
      <t xml:space="preserve">Total lbs </t>
    </r>
    <r>
      <rPr>
        <b/>
        <u val="single"/>
        <sz val="10"/>
        <color indexed="8"/>
        <rFont val="Arial"/>
        <family val="2"/>
      </rPr>
      <t>V</t>
    </r>
    <r>
      <rPr>
        <b/>
        <sz val="10"/>
        <color indexed="8"/>
        <rFont val="Arial"/>
        <family val="2"/>
      </rPr>
      <t>TM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CONCENTRATE </t>
    </r>
    <r>
      <rPr>
        <sz val="10"/>
        <color indexed="8"/>
        <rFont val="Arial"/>
        <family val="2"/>
      </rPr>
      <t>PAK (x 0.2) (TOTAL BAGS</t>
    </r>
  </si>
  <si>
    <r>
      <t xml:space="preserve">TOTAL LBS </t>
    </r>
    <r>
      <rPr>
        <b/>
        <sz val="10"/>
        <color indexed="8"/>
        <rFont val="Arial"/>
        <family val="2"/>
      </rPr>
      <t>TM PAK REGULAR</t>
    </r>
    <r>
      <rPr>
        <sz val="10"/>
        <color indexed="8"/>
        <rFont val="Arial"/>
        <family val="2"/>
      </rPr>
      <t xml:space="preserve"> (TOTAL BAGS</t>
    </r>
  </si>
  <si>
    <r>
      <t xml:space="preserve">TOTAL LBS </t>
    </r>
    <r>
      <rPr>
        <b/>
        <sz val="10"/>
        <color indexed="8"/>
        <rFont val="Arial"/>
        <family val="2"/>
      </rPr>
      <t>TM CONCENTRATE PAK</t>
    </r>
    <r>
      <rPr>
        <sz val="10"/>
        <color indexed="8"/>
        <rFont val="Arial"/>
        <family val="2"/>
      </rPr>
      <t xml:space="preserve"> (x 0.2) (TOTAL BAGS</t>
    </r>
  </si>
  <si>
    <r>
      <t xml:space="preserve">LBS/ </t>
    </r>
    <r>
      <rPr>
        <b/>
        <sz val="10"/>
        <color indexed="8"/>
        <rFont val="Arial"/>
        <family val="2"/>
      </rPr>
      <t xml:space="preserve">HD/ DAY </t>
    </r>
  </si>
  <si>
    <t xml:space="preserve">LBS/ DAY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</si>
</sst>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1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4" fillId="33" borderId="21" xfId="0" applyFont="1" applyFill="1" applyBorder="1" applyAlignment="1">
      <alignment vertical="center" wrapText="1"/>
    </xf>
    <xf numFmtId="1" fontId="44" fillId="36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2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46" fillId="34" borderId="14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>
      <alignment horizontal="right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.8515625" style="0" customWidth="1"/>
    <col min="2" max="2" width="44.57421875" style="0" customWidth="1"/>
    <col min="3" max="3" width="6.28125" style="0" customWidth="1"/>
    <col min="4" max="4" width="5.57421875" style="0" customWidth="1"/>
    <col min="5" max="5" width="7.28125" style="0" customWidth="1"/>
    <col min="6" max="6" width="6.8515625" style="0" customWidth="1"/>
    <col min="7" max="7" width="6.421875" style="0" customWidth="1"/>
    <col min="8" max="8" width="2.8515625" style="0" customWidth="1"/>
    <col min="10" max="10" width="45.28125" style="0" customWidth="1"/>
    <col min="11" max="11" width="4.7109375" style="0" customWidth="1"/>
    <col min="12" max="12" width="8.00390625" style="0" customWidth="1"/>
    <col min="13" max="13" width="8.7109375" style="0" customWidth="1"/>
  </cols>
  <sheetData>
    <row r="1" spans="1:13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8.25" customHeight="1" thickBot="1">
      <c r="A2" s="1"/>
    </row>
    <row r="3" spans="1:13" ht="27.75" customHeight="1" thickBot="1">
      <c r="A3" s="47" t="s">
        <v>1</v>
      </c>
      <c r="B3" s="48"/>
      <c r="C3" s="48"/>
      <c r="D3" s="48"/>
      <c r="E3" s="49"/>
      <c r="F3" s="49"/>
      <c r="G3" s="50"/>
      <c r="I3" s="55" t="s">
        <v>35</v>
      </c>
      <c r="J3" s="56"/>
      <c r="K3" s="56"/>
      <c r="L3" s="56"/>
      <c r="M3" s="57"/>
    </row>
    <row r="4" spans="1:13" ht="40.5" customHeight="1" thickBot="1">
      <c r="A4" s="2"/>
      <c r="B4" s="3"/>
      <c r="C4" s="3"/>
      <c r="D4" s="5" t="s">
        <v>44</v>
      </c>
      <c r="E4" s="28"/>
      <c r="F4" s="29" t="s">
        <v>45</v>
      </c>
      <c r="G4" s="28"/>
      <c r="I4" s="58"/>
      <c r="J4" s="59"/>
      <c r="K4" s="59"/>
      <c r="L4" s="59"/>
      <c r="M4" s="60"/>
    </row>
    <row r="5" spans="1:13" ht="64.5" thickBot="1">
      <c r="A5" s="6" t="s">
        <v>2</v>
      </c>
      <c r="B5" s="4" t="s">
        <v>3</v>
      </c>
      <c r="C5" s="7"/>
      <c r="D5" s="5" t="s">
        <v>4</v>
      </c>
      <c r="E5" s="29" t="s">
        <v>5</v>
      </c>
      <c r="F5" s="29" t="s">
        <v>4</v>
      </c>
      <c r="G5" s="29" t="s">
        <v>5</v>
      </c>
      <c r="I5" s="15" t="s">
        <v>2</v>
      </c>
      <c r="J5" s="16" t="s">
        <v>20</v>
      </c>
      <c r="K5" s="16"/>
      <c r="L5" s="20" t="s">
        <v>36</v>
      </c>
      <c r="M5" s="16" t="s">
        <v>21</v>
      </c>
    </row>
    <row r="6" spans="1:13" ht="18" customHeight="1" thickBot="1">
      <c r="A6" s="26">
        <v>0</v>
      </c>
      <c r="B6" s="8" t="s">
        <v>6</v>
      </c>
      <c r="C6" s="9" t="s">
        <v>7</v>
      </c>
      <c r="D6" s="8">
        <v>0.035</v>
      </c>
      <c r="E6" s="12"/>
      <c r="F6" s="30">
        <f>PRODUCT(A6,D6)</f>
        <v>0</v>
      </c>
      <c r="G6" s="13"/>
      <c r="I6" s="26">
        <v>0</v>
      </c>
      <c r="J6" s="8" t="s">
        <v>22</v>
      </c>
      <c r="K6" s="9" t="s">
        <v>7</v>
      </c>
      <c r="L6" s="21">
        <v>0.05</v>
      </c>
      <c r="M6" s="9">
        <f>PRODUCT(I6,L6)</f>
        <v>0</v>
      </c>
    </row>
    <row r="7" spans="1:13" ht="18" customHeight="1" thickBot="1">
      <c r="A7" s="38">
        <f>A6</f>
        <v>0</v>
      </c>
      <c r="B7" s="7"/>
      <c r="C7" s="9" t="s">
        <v>7</v>
      </c>
      <c r="D7" s="10"/>
      <c r="E7" s="11">
        <v>0.047</v>
      </c>
      <c r="F7" s="31"/>
      <c r="G7" s="9">
        <f>PRODUCT(A7,E7)</f>
        <v>0</v>
      </c>
      <c r="I7" s="26">
        <v>0</v>
      </c>
      <c r="J7" s="8" t="s">
        <v>23</v>
      </c>
      <c r="K7" s="9" t="s">
        <v>7</v>
      </c>
      <c r="L7" s="21">
        <v>0.07</v>
      </c>
      <c r="M7" s="9">
        <f aca="true" t="shared" si="0" ref="M7:M15">PRODUCT(I7,L7)</f>
        <v>0</v>
      </c>
    </row>
    <row r="8" spans="1:13" ht="18" customHeight="1" thickBot="1">
      <c r="A8" s="26">
        <v>0</v>
      </c>
      <c r="B8" s="8" t="s">
        <v>8</v>
      </c>
      <c r="C8" s="9" t="s">
        <v>7</v>
      </c>
      <c r="D8" s="8">
        <v>0.048</v>
      </c>
      <c r="E8" s="12"/>
      <c r="F8" s="32">
        <f>PRODUCT(A8,D8)</f>
        <v>0</v>
      </c>
      <c r="G8" s="10"/>
      <c r="I8" s="26">
        <v>0</v>
      </c>
      <c r="J8" s="8" t="s">
        <v>24</v>
      </c>
      <c r="K8" s="9" t="s">
        <v>7</v>
      </c>
      <c r="L8" s="21">
        <v>0.08</v>
      </c>
      <c r="M8" s="9">
        <f t="shared" si="0"/>
        <v>0</v>
      </c>
    </row>
    <row r="9" spans="1:13" ht="18" customHeight="1" thickBot="1">
      <c r="A9" s="38">
        <f>A8</f>
        <v>0</v>
      </c>
      <c r="B9" s="7"/>
      <c r="C9" s="9" t="s">
        <v>7</v>
      </c>
      <c r="D9" s="10"/>
      <c r="E9" s="11">
        <v>0.065</v>
      </c>
      <c r="F9" s="31"/>
      <c r="G9" s="9">
        <f>PRODUCT(A9,E9)</f>
        <v>0</v>
      </c>
      <c r="I9" s="26">
        <v>0</v>
      </c>
      <c r="J9" s="8" t="s">
        <v>25</v>
      </c>
      <c r="K9" s="9" t="s">
        <v>7</v>
      </c>
      <c r="L9" s="21">
        <v>0.09</v>
      </c>
      <c r="M9" s="9">
        <f t="shared" si="0"/>
        <v>0</v>
      </c>
    </row>
    <row r="10" spans="1:13" ht="18" customHeight="1" thickBot="1">
      <c r="A10" s="26">
        <v>0</v>
      </c>
      <c r="B10" s="8" t="s">
        <v>9</v>
      </c>
      <c r="C10" s="9" t="s">
        <v>7</v>
      </c>
      <c r="D10" s="8">
        <v>0.058</v>
      </c>
      <c r="E10" s="12"/>
      <c r="F10" s="32">
        <f>PRODUCT(A10,D10)</f>
        <v>0</v>
      </c>
      <c r="G10" s="10"/>
      <c r="I10" s="26">
        <v>0</v>
      </c>
      <c r="J10" s="8" t="s">
        <v>26</v>
      </c>
      <c r="K10" s="9" t="s">
        <v>7</v>
      </c>
      <c r="L10" s="21">
        <v>0.13</v>
      </c>
      <c r="M10" s="9">
        <f t="shared" si="0"/>
        <v>0</v>
      </c>
    </row>
    <row r="11" spans="1:13" ht="18" customHeight="1" thickBot="1">
      <c r="A11" s="38">
        <f>A10</f>
        <v>0</v>
      </c>
      <c r="B11" s="7"/>
      <c r="C11" s="9" t="s">
        <v>7</v>
      </c>
      <c r="D11" s="10"/>
      <c r="E11" s="11">
        <v>0.08</v>
      </c>
      <c r="F11" s="31"/>
      <c r="G11" s="9">
        <f>PRODUCT(A11,E11)</f>
        <v>0</v>
      </c>
      <c r="I11" s="26">
        <v>0</v>
      </c>
      <c r="J11" s="8" t="s">
        <v>27</v>
      </c>
      <c r="K11" s="9" t="s">
        <v>7</v>
      </c>
      <c r="L11" s="21">
        <v>0.14</v>
      </c>
      <c r="M11" s="9">
        <f t="shared" si="0"/>
        <v>0</v>
      </c>
    </row>
    <row r="12" spans="1:13" ht="18" customHeight="1" thickBot="1">
      <c r="A12" s="26">
        <v>0</v>
      </c>
      <c r="B12" s="8" t="s">
        <v>10</v>
      </c>
      <c r="C12" s="9" t="s">
        <v>7</v>
      </c>
      <c r="D12" s="8">
        <v>0.068</v>
      </c>
      <c r="E12" s="12"/>
      <c r="F12" s="32">
        <f>PRODUCT(A12,D12)</f>
        <v>0</v>
      </c>
      <c r="G12" s="10"/>
      <c r="I12" s="26">
        <v>0</v>
      </c>
      <c r="J12" s="8" t="s">
        <v>28</v>
      </c>
      <c r="K12" s="9" t="s">
        <v>7</v>
      </c>
      <c r="L12" s="21">
        <v>0.18</v>
      </c>
      <c r="M12" s="9">
        <f t="shared" si="0"/>
        <v>0</v>
      </c>
    </row>
    <row r="13" spans="1:13" ht="18" customHeight="1" thickBot="1">
      <c r="A13" s="38">
        <f>A12</f>
        <v>0</v>
      </c>
      <c r="B13" s="7"/>
      <c r="C13" s="9" t="s">
        <v>7</v>
      </c>
      <c r="D13" s="10"/>
      <c r="E13" s="11">
        <v>0.094</v>
      </c>
      <c r="F13" s="31"/>
      <c r="G13" s="9">
        <f>PRODUCT(A13,E13)</f>
        <v>0</v>
      </c>
      <c r="I13" s="26">
        <v>0</v>
      </c>
      <c r="J13" s="8" t="s">
        <v>29</v>
      </c>
      <c r="K13" s="9" t="s">
        <v>7</v>
      </c>
      <c r="L13" s="21">
        <v>0.22</v>
      </c>
      <c r="M13" s="9">
        <f t="shared" si="0"/>
        <v>0</v>
      </c>
    </row>
    <row r="14" spans="1:13" ht="18" customHeight="1" thickBot="1">
      <c r="A14" s="26">
        <v>0</v>
      </c>
      <c r="B14" s="8" t="s">
        <v>11</v>
      </c>
      <c r="C14" s="9" t="s">
        <v>7</v>
      </c>
      <c r="D14" s="8">
        <v>0.069</v>
      </c>
      <c r="E14" s="12"/>
      <c r="F14" s="32">
        <f>PRODUCT(A14,D14)</f>
        <v>0</v>
      </c>
      <c r="G14" s="10"/>
      <c r="I14" s="26">
        <v>0</v>
      </c>
      <c r="J14" s="8" t="s">
        <v>30</v>
      </c>
      <c r="K14" s="9" t="s">
        <v>7</v>
      </c>
      <c r="L14" s="21">
        <v>0.26</v>
      </c>
      <c r="M14" s="9">
        <f t="shared" si="0"/>
        <v>0</v>
      </c>
    </row>
    <row r="15" spans="1:13" ht="18" customHeight="1" thickBot="1">
      <c r="A15" s="38">
        <f>A14</f>
        <v>0</v>
      </c>
      <c r="B15" s="7"/>
      <c r="C15" s="9" t="s">
        <v>7</v>
      </c>
      <c r="D15" s="10"/>
      <c r="E15" s="45">
        <v>0.188</v>
      </c>
      <c r="F15" s="31"/>
      <c r="G15" s="9">
        <f>PRODUCT(A15,E15)</f>
        <v>0</v>
      </c>
      <c r="I15" s="26">
        <v>0</v>
      </c>
      <c r="J15" s="8" t="s">
        <v>31</v>
      </c>
      <c r="K15" s="9" t="s">
        <v>7</v>
      </c>
      <c r="L15" s="21">
        <v>0.3</v>
      </c>
      <c r="M15" s="9">
        <f t="shared" si="0"/>
        <v>0</v>
      </c>
    </row>
    <row r="16" spans="1:13" ht="18" customHeight="1" thickBot="1">
      <c r="A16" s="26">
        <v>0</v>
      </c>
      <c r="B16" s="8" t="s">
        <v>12</v>
      </c>
      <c r="C16" s="9" t="s">
        <v>7</v>
      </c>
      <c r="D16" s="8">
        <v>0.096</v>
      </c>
      <c r="E16" s="12"/>
      <c r="F16" s="32">
        <f>PRODUCT(A16,D16)</f>
        <v>0</v>
      </c>
      <c r="G16" s="10"/>
      <c r="I16" s="61" t="s">
        <v>32</v>
      </c>
      <c r="J16" s="62"/>
      <c r="K16" s="62"/>
      <c r="L16" s="63"/>
      <c r="M16" s="9">
        <f>SUM(M6:M15)</f>
        <v>0</v>
      </c>
    </row>
    <row r="17" spans="1:13" ht="18" customHeight="1" thickBot="1">
      <c r="A17" s="38">
        <f>A16</f>
        <v>0</v>
      </c>
      <c r="B17" s="7"/>
      <c r="C17" s="9" t="s">
        <v>7</v>
      </c>
      <c r="D17" s="10"/>
      <c r="E17" s="45">
        <v>0.26</v>
      </c>
      <c r="F17" s="31"/>
      <c r="G17" s="9">
        <f>PRODUCT(A17,E17)</f>
        <v>0</v>
      </c>
      <c r="I17" s="64"/>
      <c r="J17" s="65"/>
      <c r="K17" s="65"/>
      <c r="L17" s="66"/>
      <c r="M17" s="23"/>
    </row>
    <row r="18" spans="1:14" ht="18" customHeight="1" thickBot="1">
      <c r="A18" s="26">
        <v>0</v>
      </c>
      <c r="B18" s="8" t="s">
        <v>13</v>
      </c>
      <c r="C18" s="9" t="s">
        <v>7</v>
      </c>
      <c r="D18" s="8">
        <v>0.103</v>
      </c>
      <c r="E18" s="12"/>
      <c r="F18" s="32">
        <f>PRODUCT(A18,D18)</f>
        <v>0</v>
      </c>
      <c r="G18" s="10"/>
      <c r="I18" s="44">
        <v>0</v>
      </c>
      <c r="J18" s="43" t="s">
        <v>34</v>
      </c>
      <c r="K18" s="40"/>
      <c r="L18" s="25"/>
      <c r="M18" s="41"/>
      <c r="N18" s="41"/>
    </row>
    <row r="19" spans="1:13" ht="18" customHeight="1" thickBot="1">
      <c r="A19" s="38">
        <f>A18</f>
        <v>0</v>
      </c>
      <c r="B19" s="7"/>
      <c r="C19" s="9" t="s">
        <v>7</v>
      </c>
      <c r="D19" s="10"/>
      <c r="E19" s="11">
        <v>0.28</v>
      </c>
      <c r="F19" s="31"/>
      <c r="G19" s="9">
        <f>PRODUCT(A19,E19)</f>
        <v>0</v>
      </c>
      <c r="I19" s="67" t="s">
        <v>42</v>
      </c>
      <c r="J19" s="68"/>
      <c r="K19" s="40">
        <f>PRODUCT(M19,0.02)</f>
        <v>0</v>
      </c>
      <c r="L19" s="18" t="s">
        <v>38</v>
      </c>
      <c r="M19" s="24">
        <f>PRODUCT(I18,M16)</f>
        <v>0</v>
      </c>
    </row>
    <row r="20" spans="1:13" ht="18" customHeight="1" thickBot="1">
      <c r="A20" s="26">
        <v>0</v>
      </c>
      <c r="B20" s="8" t="s">
        <v>14</v>
      </c>
      <c r="C20" s="9" t="s">
        <v>7</v>
      </c>
      <c r="D20" s="8">
        <v>0.13</v>
      </c>
      <c r="E20" s="12"/>
      <c r="F20" s="32">
        <f>PRODUCT(A20,D20)</f>
        <v>0</v>
      </c>
      <c r="G20" s="10"/>
      <c r="I20" s="67" t="s">
        <v>43</v>
      </c>
      <c r="J20" s="68"/>
      <c r="K20" s="40">
        <f>PRODUCT(M20,0.02)</f>
        <v>0</v>
      </c>
      <c r="L20" s="18" t="s">
        <v>38</v>
      </c>
      <c r="M20" s="9">
        <f>PRODUCT(M19,0.2)</f>
        <v>0</v>
      </c>
    </row>
    <row r="21" spans="1:13" ht="18" customHeight="1" thickBot="1">
      <c r="A21" s="38">
        <f>A20</f>
        <v>0</v>
      </c>
      <c r="B21" s="7"/>
      <c r="C21" s="9" t="s">
        <v>7</v>
      </c>
      <c r="D21" s="10"/>
      <c r="E21" s="11">
        <v>0.089</v>
      </c>
      <c r="F21" s="31"/>
      <c r="G21" s="9">
        <f>PRODUCT(A21,E21)</f>
        <v>0</v>
      </c>
      <c r="I21" s="69" t="s">
        <v>33</v>
      </c>
      <c r="J21" s="69"/>
      <c r="K21" s="69"/>
      <c r="L21" s="69"/>
      <c r="M21" s="69"/>
    </row>
    <row r="22" spans="1:13" ht="18" customHeight="1" thickBot="1">
      <c r="A22" s="26">
        <v>0</v>
      </c>
      <c r="B22" s="8" t="s">
        <v>15</v>
      </c>
      <c r="C22" s="9" t="s">
        <v>7</v>
      </c>
      <c r="D22" s="8">
        <v>0.16</v>
      </c>
      <c r="E22" s="12"/>
      <c r="F22" s="32">
        <f>PRODUCT(A22,D22)</f>
        <v>0</v>
      </c>
      <c r="G22" s="10"/>
      <c r="I22" s="70"/>
      <c r="J22" s="70"/>
      <c r="K22" s="70"/>
      <c r="L22" s="70"/>
      <c r="M22" s="70"/>
    </row>
    <row r="23" spans="1:13" ht="18" customHeight="1" thickBot="1">
      <c r="A23" s="38">
        <f>A22</f>
        <v>0</v>
      </c>
      <c r="B23" s="7"/>
      <c r="C23" s="9" t="s">
        <v>7</v>
      </c>
      <c r="D23" s="10"/>
      <c r="E23" s="11">
        <v>0.108</v>
      </c>
      <c r="F23" s="31"/>
      <c r="G23" s="9">
        <f>PRODUCT(A23,E23)</f>
        <v>0</v>
      </c>
      <c r="I23" s="70"/>
      <c r="J23" s="70"/>
      <c r="K23" s="70"/>
      <c r="L23" s="70"/>
      <c r="M23" s="70"/>
    </row>
    <row r="24" spans="1:13" ht="18" customHeight="1" thickBot="1">
      <c r="A24" s="26">
        <v>0</v>
      </c>
      <c r="B24" s="8" t="s">
        <v>16</v>
      </c>
      <c r="C24" s="9" t="s">
        <v>7</v>
      </c>
      <c r="D24" s="8">
        <v>0.19</v>
      </c>
      <c r="E24" s="12"/>
      <c r="F24" s="32">
        <f>PRODUCT(A24,D24)</f>
        <v>0</v>
      </c>
      <c r="G24" s="10"/>
      <c r="I24" s="70"/>
      <c r="J24" s="70"/>
      <c r="K24" s="70"/>
      <c r="L24" s="70"/>
      <c r="M24" s="70"/>
    </row>
    <row r="25" spans="1:13" ht="18" customHeight="1" thickBot="1">
      <c r="A25" s="38">
        <f>A24</f>
        <v>0</v>
      </c>
      <c r="B25" s="7"/>
      <c r="C25" s="9" t="s">
        <v>7</v>
      </c>
      <c r="D25" s="10"/>
      <c r="E25" s="11">
        <v>0.131</v>
      </c>
      <c r="F25" s="31"/>
      <c r="G25" s="9">
        <f>PRODUCT(A25,E25)</f>
        <v>0</v>
      </c>
      <c r="I25" s="22"/>
      <c r="J25" s="22"/>
      <c r="K25" s="22"/>
      <c r="L25" s="22"/>
      <c r="M25" s="22"/>
    </row>
    <row r="26" spans="1:15" ht="18" customHeight="1" thickBot="1">
      <c r="A26" s="26">
        <v>0</v>
      </c>
      <c r="B26" s="8" t="s">
        <v>17</v>
      </c>
      <c r="C26" s="9" t="s">
        <v>7</v>
      </c>
      <c r="D26" s="8">
        <v>0.22</v>
      </c>
      <c r="E26" s="12"/>
      <c r="F26" s="32">
        <f>PRODUCT(A26,D26)</f>
        <v>0</v>
      </c>
      <c r="G26" s="10"/>
      <c r="I26" s="22"/>
      <c r="J26" s="22"/>
      <c r="K26" s="22"/>
      <c r="L26" s="22"/>
      <c r="M26" s="22"/>
      <c r="O26" s="42"/>
    </row>
    <row r="27" spans="1:7" ht="18" customHeight="1" thickBot="1">
      <c r="A27" s="38">
        <f>A26</f>
        <v>0</v>
      </c>
      <c r="B27" s="7"/>
      <c r="C27" s="9" t="s">
        <v>7</v>
      </c>
      <c r="D27" s="10"/>
      <c r="E27" s="11">
        <v>0.15</v>
      </c>
      <c r="F27" s="31"/>
      <c r="G27" s="9">
        <f>PRODUCT(A27,E27)</f>
        <v>0</v>
      </c>
    </row>
    <row r="28" spans="1:7" ht="18" customHeight="1" thickBot="1">
      <c r="A28" s="2"/>
      <c r="B28" s="61" t="s">
        <v>18</v>
      </c>
      <c r="C28" s="62"/>
      <c r="D28" s="62"/>
      <c r="E28" s="62"/>
      <c r="F28" s="32">
        <f>SUM(F6:F27)</f>
        <v>0</v>
      </c>
      <c r="G28" s="9">
        <f>SUM(G6:G27)</f>
        <v>0</v>
      </c>
    </row>
    <row r="29" spans="1:7" ht="18" customHeight="1" thickBot="1">
      <c r="A29" s="27">
        <v>0</v>
      </c>
      <c r="B29" s="52" t="s">
        <v>34</v>
      </c>
      <c r="C29" s="53"/>
      <c r="D29" s="53"/>
      <c r="E29" s="54"/>
      <c r="F29" s="32"/>
      <c r="G29" s="18"/>
    </row>
    <row r="30" spans="1:7" ht="18" customHeight="1" thickBot="1">
      <c r="A30" s="2"/>
      <c r="B30" s="67" t="s">
        <v>37</v>
      </c>
      <c r="C30" s="68"/>
      <c r="D30" s="35">
        <f>PRODUCT(F30,0.02)</f>
        <v>0</v>
      </c>
      <c r="E30" s="39" t="s">
        <v>38</v>
      </c>
      <c r="F30" s="33">
        <f>PRODUCT(F28,A29)</f>
        <v>0</v>
      </c>
      <c r="G30" s="13"/>
    </row>
    <row r="31" spans="1:7" ht="18" customHeight="1" thickBot="1">
      <c r="A31" s="2"/>
      <c r="B31" s="67" t="s">
        <v>39</v>
      </c>
      <c r="C31" s="68"/>
      <c r="D31" s="35">
        <f>PRODUCT(G31,0.02)</f>
        <v>0</v>
      </c>
      <c r="E31" s="39" t="s">
        <v>38</v>
      </c>
      <c r="F31" s="31"/>
      <c r="G31" s="7">
        <f>PRODUCT(G28,A29)</f>
        <v>0</v>
      </c>
    </row>
    <row r="32" spans="1:7" ht="18" customHeight="1" thickBot="1">
      <c r="A32" s="2"/>
      <c r="B32" s="67" t="s">
        <v>40</v>
      </c>
      <c r="C32" s="68"/>
      <c r="D32" s="35">
        <f>PRODUCT(F32,0.02)</f>
        <v>0</v>
      </c>
      <c r="E32" s="39" t="s">
        <v>38</v>
      </c>
      <c r="F32" s="34">
        <f>PRODUCT(F30,0.2)</f>
        <v>0</v>
      </c>
      <c r="G32" s="19"/>
    </row>
    <row r="33" spans="1:7" ht="18" customHeight="1" thickBot="1">
      <c r="A33" s="36"/>
      <c r="B33" s="67" t="s">
        <v>41</v>
      </c>
      <c r="C33" s="68"/>
      <c r="D33" s="35">
        <f>PRODUCT(G33,0.02)</f>
        <v>0</v>
      </c>
      <c r="E33" s="39" t="s">
        <v>38</v>
      </c>
      <c r="F33" s="37"/>
      <c r="G33" s="46">
        <f>PRODUCT(G31,0.2)</f>
        <v>0</v>
      </c>
    </row>
    <row r="34" spans="1:7" ht="20.25" customHeight="1" thickBot="1">
      <c r="A34" s="71" t="s">
        <v>19</v>
      </c>
      <c r="B34" s="72"/>
      <c r="C34" s="72"/>
      <c r="D34" s="72"/>
      <c r="E34" s="72"/>
      <c r="F34" s="72"/>
      <c r="G34" s="73"/>
    </row>
    <row r="35" spans="1:7" ht="15">
      <c r="A35" s="22"/>
      <c r="B35" s="22"/>
      <c r="C35" s="22"/>
      <c r="D35" s="22"/>
      <c r="E35" s="22"/>
      <c r="F35" s="22"/>
      <c r="G35" s="22"/>
    </row>
    <row r="36" ht="15.75">
      <c r="A36" s="14"/>
    </row>
    <row r="37" ht="15.75">
      <c r="A37" s="14"/>
    </row>
    <row r="38" ht="25.5" customHeight="1"/>
    <row r="52" ht="61.5" customHeight="1"/>
    <row r="54" ht="25.5" customHeight="1"/>
    <row r="56" ht="102" customHeight="1"/>
    <row r="57" ht="15">
      <c r="A57" s="17"/>
    </row>
    <row r="58" ht="15.75">
      <c r="A58" s="14"/>
    </row>
    <row r="59" ht="15.75">
      <c r="A59" s="14"/>
    </row>
  </sheetData>
  <sheetProtection sheet="1" objects="1" scenarios="1" selectLockedCells="1"/>
  <mergeCells count="15">
    <mergeCell ref="A34:G34"/>
    <mergeCell ref="B28:E28"/>
    <mergeCell ref="B30:C30"/>
    <mergeCell ref="B31:C31"/>
    <mergeCell ref="B32:C32"/>
    <mergeCell ref="B33:C33"/>
    <mergeCell ref="A3:G3"/>
    <mergeCell ref="A1:M1"/>
    <mergeCell ref="B29:E29"/>
    <mergeCell ref="I3:M4"/>
    <mergeCell ref="I16:L16"/>
    <mergeCell ref="I17:L17"/>
    <mergeCell ref="I19:J19"/>
    <mergeCell ref="I20:J20"/>
    <mergeCell ref="I21:M24"/>
  </mergeCells>
  <printOptions/>
  <pageMargins left="0.7" right="0.7" top="0.75" bottom="0.75" header="0.3" footer="0.3"/>
  <pageSetup horizontalDpi="600" verticalDpi="600" orientation="portrait" r:id="rId1"/>
  <ignoredErrors>
    <ignoredError sqref="D31: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D. Forseth</dc:creator>
  <cp:keywords/>
  <dc:description/>
  <cp:lastModifiedBy>Cory D. Forseth</cp:lastModifiedBy>
  <dcterms:created xsi:type="dcterms:W3CDTF">2010-05-20T20:47:02Z</dcterms:created>
  <dcterms:modified xsi:type="dcterms:W3CDTF">2011-04-04T18:37:28Z</dcterms:modified>
  <cp:category/>
  <cp:version/>
  <cp:contentType/>
  <cp:contentStatus/>
</cp:coreProperties>
</file>